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r\Desktop\03. Przetargi\30. GRaniczna w Głoskowie\"/>
    </mc:Choice>
  </mc:AlternateContent>
  <bookViews>
    <workbookView xWindow="0" yWindow="0" windowWidth="28800" windowHeight="123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9" i="1" l="1"/>
  <c r="D6" i="1"/>
  <c r="D7" i="1" l="1"/>
  <c r="D8" i="1" l="1"/>
  <c r="D13" i="1" s="1"/>
  <c r="F18" i="1" l="1"/>
  <c r="F17" i="1"/>
  <c r="F16" i="1"/>
  <c r="F15" i="1"/>
  <c r="F13" i="1"/>
  <c r="F12" i="1"/>
  <c r="F11" i="1"/>
  <c r="F8" i="1"/>
  <c r="F5" i="1"/>
  <c r="D10" i="1" l="1"/>
  <c r="D14" i="1" s="1"/>
  <c r="F14" i="1" s="1"/>
  <c r="F7" i="1"/>
  <c r="F6" i="1"/>
  <c r="F9" i="1"/>
  <c r="F10" i="1" l="1"/>
  <c r="F19" i="1" l="1"/>
  <c r="F21" i="1" s="1"/>
  <c r="F20" i="1" s="1"/>
</calcChain>
</file>

<file path=xl/sharedStrings.xml><?xml version="1.0" encoding="utf-8"?>
<sst xmlns="http://schemas.openxmlformats.org/spreadsheetml/2006/main" count="53" uniqueCount="34">
  <si>
    <t>Nr STWiORB</t>
  </si>
  <si>
    <t>Rodzaj robót</t>
  </si>
  <si>
    <t>Jednostka</t>
  </si>
  <si>
    <t>Cena 
jednostkowa</t>
  </si>
  <si>
    <t>Wartość pozycji</t>
  </si>
  <si>
    <t xml:space="preserve">Nazwa </t>
  </si>
  <si>
    <t>Ilość</t>
  </si>
  <si>
    <t>Wyznaczenie trasy i punktów wysokościowych dróg w terenie równinnym</t>
  </si>
  <si>
    <t>Wykonanie mechanicznie profilowania i zagęszczenia podłoża pod warstwy konstrukcyjne nawierzchni 
w gruntach kat. I-VI</t>
  </si>
  <si>
    <t>D.04.03.01</t>
  </si>
  <si>
    <t>m2</t>
  </si>
  <si>
    <t>Oczyszczenie warstwy podbudowy z mieszanki niezwiązanej kruszywa 31,5</t>
  </si>
  <si>
    <t>Skropienie warstwy podbudowy z z mieszanki niezwiązanej kruszywa 31,5</t>
  </si>
  <si>
    <t>Wykonanie poboczy z mieszanki niezwiązanej kruszywa 31,5 mm gr. 15 cm (pobocza umocnione)</t>
  </si>
  <si>
    <t xml:space="preserve">Wykonanie nawierzchni z mieszanki mineralno - asfaltowej  AC 11 - warstwa ścieralna gr. 4 cm </t>
  </si>
  <si>
    <t>Pionowe znaki drogowe - słupki z rur stalowych</t>
  </si>
  <si>
    <t>Przymocowanie tarcz znaków drogowych odblaskowych do gotowych słupków - znaki drogowe typu A - I generacji</t>
  </si>
  <si>
    <t>Przymocowanie tarcz znaków drogowych odblaskowych do gotowych słupków - znaki drogowe typu B - I generacji</t>
  </si>
  <si>
    <t>Przymocowanie tarcz znaków drogowych odblaskowych do gotowych słupków - znaki drogowe typu T - I generacji</t>
  </si>
  <si>
    <t>Suma</t>
  </si>
  <si>
    <t>VAT</t>
  </si>
  <si>
    <t>Brutto</t>
  </si>
  <si>
    <t>D.07.02.01</t>
  </si>
  <si>
    <t>D.04.04.02</t>
  </si>
  <si>
    <t>D.05.03.05b</t>
  </si>
  <si>
    <t>D.05.03.05a</t>
  </si>
  <si>
    <t>km</t>
  </si>
  <si>
    <t>szt.</t>
  </si>
  <si>
    <t>D.01.01.01</t>
  </si>
  <si>
    <t>Wykonanie nawierzchni z betonu asfaltowego  AC 16W - warstwa wiążąca gr. 5 cm</t>
  </si>
  <si>
    <t>Oczyszczenie warstwy wiążącej z betonu asfaltowego</t>
  </si>
  <si>
    <t xml:space="preserve">Skropienie warstwy wiążącej z betonu asfaltowego </t>
  </si>
  <si>
    <t>Wykonanie warstwy jezdnej z mieszanki niezwiązanej 0/31,5 gr. 20 cm (zjazdy indywidualne)</t>
  </si>
  <si>
    <t xml:space="preserve">Remont ul. Granicznej w Głoskowie Letnisko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</si>
</sst>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6" xfId="0" applyFont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4" fontId="4" fillId="0" borderId="8" xfId="1" applyFont="1" applyBorder="1" applyAlignment="1">
      <alignment horizontal="left" vertical="center" wrapText="1"/>
    </xf>
    <xf numFmtId="44" fontId="4" fillId="0" borderId="9" xfId="1" applyFont="1" applyBorder="1" applyAlignment="1">
      <alignment horizontal="left" vertical="center" wrapText="1"/>
    </xf>
    <xf numFmtId="44" fontId="4" fillId="0" borderId="5" xfId="1" applyFont="1" applyBorder="1" applyAlignment="1">
      <alignment horizontal="left" vertical="center" wrapText="1"/>
    </xf>
    <xf numFmtId="44" fontId="4" fillId="0" borderId="7" xfId="1" applyFont="1" applyBorder="1" applyAlignment="1">
      <alignment horizontal="left" vertical="center" wrapText="1"/>
    </xf>
    <xf numFmtId="44" fontId="4" fillId="0" borderId="3" xfId="1" applyFont="1" applyBorder="1" applyAlignment="1">
      <alignment horizontal="left" vertical="center" wrapText="1"/>
    </xf>
    <xf numFmtId="44" fontId="4" fillId="0" borderId="4" xfId="1" applyFont="1" applyBorder="1" applyAlignment="1">
      <alignment horizontal="left" vertical="center" wrapText="1"/>
    </xf>
    <xf numFmtId="44" fontId="7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44" fontId="6" fillId="0" borderId="6" xfId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4" fontId="4" fillId="0" borderId="6" xfId="1" applyFont="1" applyBorder="1" applyAlignment="1">
      <alignment horizontal="left" vertical="center" wrapText="1"/>
    </xf>
    <xf numFmtId="44" fontId="4" fillId="0" borderId="7" xfId="1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A2" sqref="A2:F2"/>
    </sheetView>
  </sheetViews>
  <sheetFormatPr defaultRowHeight="14.4" x14ac:dyDescent="0.3"/>
  <cols>
    <col min="1" max="1" width="13.88671875" style="15" bestFit="1" customWidth="1"/>
    <col min="2" max="2" width="116.33203125" style="15" bestFit="1" customWidth="1"/>
    <col min="3" max="4" width="9.109375" style="15"/>
    <col min="5" max="5" width="13.88671875" style="15" bestFit="1" customWidth="1"/>
    <col min="6" max="6" width="18.44140625" style="15" bestFit="1" customWidth="1"/>
  </cols>
  <sheetData>
    <row r="1" spans="1:6" ht="23.25" customHeight="1" x14ac:dyDescent="0.3">
      <c r="A1" s="23"/>
      <c r="B1" s="23"/>
      <c r="C1" s="23"/>
      <c r="D1" s="23"/>
      <c r="E1" s="23"/>
      <c r="F1" s="24"/>
    </row>
    <row r="2" spans="1:6" ht="48" customHeight="1" x14ac:dyDescent="0.3">
      <c r="A2" s="25" t="s">
        <v>33</v>
      </c>
      <c r="B2" s="25"/>
      <c r="C2" s="25"/>
      <c r="D2" s="25"/>
      <c r="E2" s="25"/>
      <c r="F2" s="26"/>
    </row>
    <row r="3" spans="1:6" ht="15" customHeight="1" x14ac:dyDescent="0.3">
      <c r="A3" s="27" t="s">
        <v>0</v>
      </c>
      <c r="B3" s="27" t="s">
        <v>1</v>
      </c>
      <c r="C3" s="27" t="s">
        <v>2</v>
      </c>
      <c r="D3" s="27"/>
      <c r="E3" s="28" t="s">
        <v>3</v>
      </c>
      <c r="F3" s="29" t="s">
        <v>4</v>
      </c>
    </row>
    <row r="4" spans="1:6" ht="14.4" customHeight="1" x14ac:dyDescent="0.3">
      <c r="A4" s="27"/>
      <c r="B4" s="27"/>
      <c r="C4" s="1" t="s">
        <v>5</v>
      </c>
      <c r="D4" s="2" t="s">
        <v>6</v>
      </c>
      <c r="E4" s="28"/>
      <c r="F4" s="29"/>
    </row>
    <row r="5" spans="1:6" ht="16.5" customHeight="1" x14ac:dyDescent="0.3">
      <c r="A5" s="21" t="s">
        <v>28</v>
      </c>
      <c r="B5" s="5" t="s">
        <v>7</v>
      </c>
      <c r="C5" s="16" t="s">
        <v>26</v>
      </c>
      <c r="D5" s="17">
        <v>0.43</v>
      </c>
      <c r="E5" s="18"/>
      <c r="F5" s="19">
        <f t="shared" ref="F5:F18" si="0">ROUND(D5*E5,2)</f>
        <v>0</v>
      </c>
    </row>
    <row r="6" spans="1:6" ht="26.4" x14ac:dyDescent="0.3">
      <c r="A6" s="21" t="s">
        <v>9</v>
      </c>
      <c r="B6" s="4" t="s">
        <v>8</v>
      </c>
      <c r="C6" s="16" t="s">
        <v>10</v>
      </c>
      <c r="D6" s="17">
        <f>430*4.6</f>
        <v>1977.9999999999998</v>
      </c>
      <c r="E6" s="18"/>
      <c r="F6" s="19">
        <f t="shared" si="0"/>
        <v>0</v>
      </c>
    </row>
    <row r="7" spans="1:6" x14ac:dyDescent="0.3">
      <c r="A7" s="21" t="s">
        <v>9</v>
      </c>
      <c r="B7" s="20" t="s">
        <v>11</v>
      </c>
      <c r="C7" s="16" t="s">
        <v>10</v>
      </c>
      <c r="D7" s="17">
        <f>+D6</f>
        <v>1977.9999999999998</v>
      </c>
      <c r="E7" s="18"/>
      <c r="F7" s="19">
        <f t="shared" si="0"/>
        <v>0</v>
      </c>
    </row>
    <row r="8" spans="1:6" x14ac:dyDescent="0.3">
      <c r="A8" s="22" t="s">
        <v>9</v>
      </c>
      <c r="B8" s="5" t="s">
        <v>12</v>
      </c>
      <c r="C8" s="16" t="s">
        <v>10</v>
      </c>
      <c r="D8" s="17">
        <f>+D7</f>
        <v>1977.9999999999998</v>
      </c>
      <c r="E8" s="18"/>
      <c r="F8" s="19">
        <f t="shared" si="0"/>
        <v>0</v>
      </c>
    </row>
    <row r="9" spans="1:6" x14ac:dyDescent="0.3">
      <c r="A9" s="21" t="s">
        <v>9</v>
      </c>
      <c r="B9" s="5" t="s">
        <v>30</v>
      </c>
      <c r="C9" s="16" t="s">
        <v>10</v>
      </c>
      <c r="D9" s="17">
        <f>430*4.5</f>
        <v>1935</v>
      </c>
      <c r="E9" s="18"/>
      <c r="F9" s="19">
        <f t="shared" si="0"/>
        <v>0</v>
      </c>
    </row>
    <row r="10" spans="1:6" x14ac:dyDescent="0.3">
      <c r="A10" s="21" t="s">
        <v>9</v>
      </c>
      <c r="B10" s="5" t="s">
        <v>31</v>
      </c>
      <c r="C10" s="16" t="s">
        <v>10</v>
      </c>
      <c r="D10" s="17">
        <f>+D9</f>
        <v>1935</v>
      </c>
      <c r="E10" s="18"/>
      <c r="F10" s="19">
        <f t="shared" si="0"/>
        <v>0</v>
      </c>
    </row>
    <row r="11" spans="1:6" x14ac:dyDescent="0.3">
      <c r="A11" s="21" t="s">
        <v>23</v>
      </c>
      <c r="B11" s="3" t="s">
        <v>13</v>
      </c>
      <c r="C11" s="16" t="s">
        <v>10</v>
      </c>
      <c r="D11" s="17">
        <f>430*2*0.5</f>
        <v>430</v>
      </c>
      <c r="E11" s="18"/>
      <c r="F11" s="19">
        <f t="shared" si="0"/>
        <v>0</v>
      </c>
    </row>
    <row r="12" spans="1:6" x14ac:dyDescent="0.3">
      <c r="A12" s="21" t="s">
        <v>23</v>
      </c>
      <c r="B12" s="3" t="s">
        <v>32</v>
      </c>
      <c r="C12" s="16" t="s">
        <v>10</v>
      </c>
      <c r="D12" s="17">
        <v>150</v>
      </c>
      <c r="E12" s="18"/>
      <c r="F12" s="19">
        <f t="shared" si="0"/>
        <v>0</v>
      </c>
    </row>
    <row r="13" spans="1:6" x14ac:dyDescent="0.3">
      <c r="A13" s="21" t="s">
        <v>25</v>
      </c>
      <c r="B13" s="3" t="s">
        <v>29</v>
      </c>
      <c r="C13" s="16" t="s">
        <v>10</v>
      </c>
      <c r="D13" s="17">
        <f>+D8</f>
        <v>1977.9999999999998</v>
      </c>
      <c r="E13" s="18"/>
      <c r="F13" s="19">
        <f t="shared" si="0"/>
        <v>0</v>
      </c>
    </row>
    <row r="14" spans="1:6" x14ac:dyDescent="0.3">
      <c r="A14" s="21" t="s">
        <v>24</v>
      </c>
      <c r="B14" s="3" t="s">
        <v>14</v>
      </c>
      <c r="C14" s="16" t="s">
        <v>10</v>
      </c>
      <c r="D14" s="17">
        <f>+D10</f>
        <v>1935</v>
      </c>
      <c r="E14" s="18"/>
      <c r="F14" s="19">
        <f t="shared" si="0"/>
        <v>0</v>
      </c>
    </row>
    <row r="15" spans="1:6" x14ac:dyDescent="0.3">
      <c r="A15" s="21" t="s">
        <v>22</v>
      </c>
      <c r="B15" s="4" t="s">
        <v>15</v>
      </c>
      <c r="C15" s="16" t="s">
        <v>27</v>
      </c>
      <c r="D15" s="17">
        <v>5</v>
      </c>
      <c r="E15" s="18"/>
      <c r="F15" s="19">
        <f t="shared" si="0"/>
        <v>0</v>
      </c>
    </row>
    <row r="16" spans="1:6" x14ac:dyDescent="0.3">
      <c r="A16" s="21" t="s">
        <v>22</v>
      </c>
      <c r="B16" s="4" t="s">
        <v>16</v>
      </c>
      <c r="C16" s="16" t="s">
        <v>27</v>
      </c>
      <c r="D16" s="17">
        <v>6</v>
      </c>
      <c r="E16" s="18"/>
      <c r="F16" s="19">
        <f t="shared" si="0"/>
        <v>0</v>
      </c>
    </row>
    <row r="17" spans="1:6" x14ac:dyDescent="0.3">
      <c r="A17" s="21" t="s">
        <v>22</v>
      </c>
      <c r="B17" s="4" t="s">
        <v>17</v>
      </c>
      <c r="C17" s="16" t="s">
        <v>27</v>
      </c>
      <c r="D17" s="17">
        <v>2</v>
      </c>
      <c r="E17" s="18"/>
      <c r="F17" s="19">
        <f t="shared" si="0"/>
        <v>0</v>
      </c>
    </row>
    <row r="18" spans="1:6" x14ac:dyDescent="0.3">
      <c r="A18" s="21" t="s">
        <v>22</v>
      </c>
      <c r="B18" s="3" t="s">
        <v>18</v>
      </c>
      <c r="C18" s="16" t="s">
        <v>27</v>
      </c>
      <c r="D18" s="17">
        <v>1</v>
      </c>
      <c r="E18" s="18"/>
      <c r="F18" s="19">
        <f t="shared" si="0"/>
        <v>0</v>
      </c>
    </row>
    <row r="19" spans="1:6" x14ac:dyDescent="0.3">
      <c r="A19" s="6"/>
      <c r="B19" s="6"/>
      <c r="C19" s="6"/>
      <c r="D19" s="7"/>
      <c r="E19" s="8" t="s">
        <v>19</v>
      </c>
      <c r="F19" s="9">
        <f>SUM(F5:F18)</f>
        <v>0</v>
      </c>
    </row>
    <row r="20" spans="1:6" x14ac:dyDescent="0.3">
      <c r="A20" s="6"/>
      <c r="B20" s="6"/>
      <c r="C20" s="6"/>
      <c r="D20" s="7"/>
      <c r="E20" s="10" t="s">
        <v>20</v>
      </c>
      <c r="F20" s="11">
        <f>F21-F19</f>
        <v>0</v>
      </c>
    </row>
    <row r="21" spans="1:6" ht="15" thickBot="1" x14ac:dyDescent="0.35">
      <c r="A21" s="6"/>
      <c r="B21" s="6"/>
      <c r="C21" s="6"/>
      <c r="D21" s="7"/>
      <c r="E21" s="12" t="s">
        <v>21</v>
      </c>
      <c r="F21" s="13">
        <f>ROUND(F19*1.23,2)</f>
        <v>0</v>
      </c>
    </row>
    <row r="22" spans="1:6" x14ac:dyDescent="0.3">
      <c r="A22" s="6"/>
      <c r="B22" s="6"/>
      <c r="C22" s="6"/>
      <c r="D22" s="7"/>
      <c r="E22" s="14"/>
      <c r="F22" s="14"/>
    </row>
    <row r="23" spans="1:6" x14ac:dyDescent="0.3">
      <c r="A23" s="6"/>
      <c r="B23" s="6"/>
      <c r="C23" s="6"/>
      <c r="D23" s="7"/>
      <c r="E23" s="14"/>
      <c r="F23" s="14"/>
    </row>
    <row r="24" spans="1:6" x14ac:dyDescent="0.3">
      <c r="A24" s="6"/>
      <c r="B24" s="6"/>
      <c r="C24" s="6"/>
      <c r="D24" s="7"/>
      <c r="E24" s="14"/>
      <c r="F24" s="14"/>
    </row>
    <row r="25" spans="1:6" x14ac:dyDescent="0.3">
      <c r="A25" s="6"/>
      <c r="B25" s="6"/>
      <c r="C25" s="6"/>
      <c r="D25" s="7"/>
      <c r="E25" s="14"/>
      <c r="F25" s="14"/>
    </row>
  </sheetData>
  <mergeCells count="7">
    <mergeCell ref="A1:F1"/>
    <mergeCell ref="A2:F2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Rosińska</dc:creator>
  <cp:lastModifiedBy>Jan Grzesiak</cp:lastModifiedBy>
  <cp:lastPrinted>2016-07-21T12:00:22Z</cp:lastPrinted>
  <dcterms:created xsi:type="dcterms:W3CDTF">2016-03-16T08:57:53Z</dcterms:created>
  <dcterms:modified xsi:type="dcterms:W3CDTF">2016-07-21T12:00:32Z</dcterms:modified>
</cp:coreProperties>
</file>